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20112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85" i="1"/>
  <c r="B71"/>
  <c r="B34"/>
  <c r="B79"/>
  <c r="B55"/>
  <c r="B47"/>
  <c r="B65"/>
  <c r="B20"/>
  <c r="B87" l="1"/>
  <c r="B37"/>
</calcChain>
</file>

<file path=xl/sharedStrings.xml><?xml version="1.0" encoding="utf-8"?>
<sst xmlns="http://schemas.openxmlformats.org/spreadsheetml/2006/main" count="47" uniqueCount="35">
  <si>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</si>
  <si>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</si>
  <si>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</si>
  <si>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</si>
  <si>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</si>
  <si>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</si>
  <si>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</si>
  <si>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</si>
  <si>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</si>
  <si>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</si>
  <si>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</si>
  <si>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</si>
  <si>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</si>
  <si>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</si>
  <si>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</si>
  <si>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</si>
  <si>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</si>
  <si>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</si>
  <si>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</si>
  <si>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</si>
  <si>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</si>
  <si>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</si>
  <si>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</si>
  <si>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</si>
  <si>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</si>
  <si>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</si>
  <si>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</si>
  <si>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</si>
  <si>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</si>
  <si>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</si>
  <si>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</si>
  <si>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</si>
  <si>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ТРЕЗОР</t>
  </si>
  <si>
    <t>СТАЊЕ ТЕКУЋЕГ РАЧУНА НА ДАН 13.03.2025.</t>
  </si>
  <si>
    <t>СТАЊЕ - ПРЕДХОДНИ ДАН 03.04.2025.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</si>
</sst>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</a:t>
          </a:r>
          <a:r>
            <a:rPr lang="sr-Latn-RS" sz="1000" b="1" i="1" u="none" strike="noStrike" baseline="0">
              <a:solidFill>
                <a:srgbClr val="17365D"/>
              </a:solidFill>
              <a:latin typeface="Calibri CE"/>
            </a:rPr>
            <a:t>S</a:t>
          </a: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6"/>
  <sheetViews>
    <sheetView tabSelected="1" topLeftCell="A77" workbookViewId="0">
      <selection activeCell="H52" sqref="H52"/>
    </sheetView>
  </sheetViews>
  <sheetFormatPr defaultRowHeight="14.4"/>
  <cols>
    <col min="1" max="1" width="70.109375" customWidth="1"/>
    <col min="2" max="2" width="27.33203125" customWidth="1"/>
    <col min="6" max="6" width="13.109375" hidden="1" customWidth="1"/>
    <col min="7" max="7" width="14.88671875" customWidth="1"/>
  </cols>
  <sheetData>
    <row r="1" spans="1:2" ht="95.4" customHeight="1"/>
    <row r="2" spans="1:2" ht="20.25" customHeight="1">
      <c r="A2" s="44" t="s">
        <v>34</v>
      </c>
      <c r="B2" s="31">
        <v>11100382.560000001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8200</v>
      </c>
    </row>
    <row r="18" spans="1:2">
      <c r="A18" s="6" t="s">
        <v>20</v>
      </c>
      <c r="B18" s="7">
        <v>24620</v>
      </c>
    </row>
    <row r="19" spans="1:2" ht="15" thickBot="1">
      <c r="A19" s="6" t="s">
        <v>21</v>
      </c>
      <c r="B19" s="5"/>
    </row>
    <row r="20" spans="1:2" ht="18" thickBot="1">
      <c r="A20" s="32" t="s">
        <v>2</v>
      </c>
      <c r="B20" s="55">
        <f>B5+B6+B7+B8+B9+B10+B11+B12+B13+B14+B15+B16+B17+B18+B19</f>
        <v>32820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1685.55</v>
      </c>
    </row>
    <row r="26" spans="1:2">
      <c r="A26" s="4" t="s">
        <v>27</v>
      </c>
      <c r="B26" s="5"/>
    </row>
    <row r="27" spans="1:2">
      <c r="A27" s="4" t="s">
        <v>12</v>
      </c>
      <c r="B27" s="5"/>
    </row>
    <row r="28" spans="1:2">
      <c r="A28" s="4" t="s">
        <v>17</v>
      </c>
      <c r="B28" s="5">
        <v>1909002.66</v>
      </c>
    </row>
    <row r="29" spans="1:2">
      <c r="A29" s="6" t="s">
        <v>28</v>
      </c>
      <c r="B29" s="7"/>
    </row>
    <row r="30" spans="1:2">
      <c r="A30" s="10" t="s">
        <v>29</v>
      </c>
      <c r="B30" s="10"/>
    </row>
    <row r="31" spans="1:2">
      <c r="A31" s="10" t="s">
        <v>18</v>
      </c>
      <c r="B31" s="10"/>
    </row>
    <row r="32" spans="1:2">
      <c r="A32" s="10" t="s">
        <v>30</v>
      </c>
      <c r="B32" s="10"/>
    </row>
    <row r="33" spans="1:2">
      <c r="A33" s="10" t="s">
        <v>21</v>
      </c>
      <c r="B33" s="10"/>
    </row>
    <row r="34" spans="1:2" ht="18" thickBot="1">
      <c r="A34" s="33" t="s">
        <v>2</v>
      </c>
      <c r="B34" s="56">
        <f>B23+B24+B25+B26+B27+B28+B29+B30+B31+B32+B33</f>
        <v>1910688.21</v>
      </c>
    </row>
    <row r="35" spans="1:2">
      <c r="A35" s="1"/>
      <c r="B35" s="1"/>
    </row>
    <row r="36" spans="1:2" ht="15" thickBot="1">
      <c r="A36" s="1"/>
      <c r="B36" s="1"/>
    </row>
    <row r="37" spans="1:2" ht="38.25" customHeight="1" thickBot="1">
      <c r="A37" s="45" t="s">
        <v>33</v>
      </c>
      <c r="B37" s="34">
        <f>SUM(B2+B20)-B34</f>
        <v>9222514.3500000015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7.399999999999999">
      <c r="A49" s="69" t="s">
        <v>6</v>
      </c>
      <c r="B49" s="70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0</v>
      </c>
    </row>
    <row r="56" spans="1:2">
      <c r="A56" s="37"/>
      <c r="B56" s="38"/>
    </row>
    <row r="57" spans="1:2" ht="17.399999999999999">
      <c r="A57" s="22" t="s">
        <v>4</v>
      </c>
      <c r="B57" s="23"/>
    </row>
    <row r="58" spans="1:2">
      <c r="A58" s="17" t="s">
        <v>32</v>
      </c>
      <c r="B58" s="15">
        <v>1685.55</v>
      </c>
    </row>
    <row r="59" spans="1:2">
      <c r="A59" s="10"/>
      <c r="B59" s="12"/>
    </row>
    <row r="60" spans="1:2">
      <c r="A60" s="10"/>
      <c r="B60" s="12"/>
    </row>
    <row r="61" spans="1:2">
      <c r="A61" s="10"/>
      <c r="B61" s="12"/>
    </row>
    <row r="62" spans="1:2">
      <c r="A62" s="10"/>
      <c r="B62" s="12"/>
    </row>
    <row r="63" spans="1:2">
      <c r="A63" s="10"/>
      <c r="B63" s="12"/>
    </row>
    <row r="64" spans="1:2">
      <c r="A64" s="10"/>
      <c r="B64" s="12"/>
    </row>
    <row r="65" spans="1:2">
      <c r="A65" s="29" t="s">
        <v>2</v>
      </c>
      <c r="B65" s="24">
        <f>B58+B59+B60+B61+B62+B63+B64+D68</f>
        <v>1685.55</v>
      </c>
    </row>
    <row r="66" spans="1:2">
      <c r="A66" s="37"/>
      <c r="B66" s="39"/>
    </row>
    <row r="67" spans="1:2" ht="17.399999999999999">
      <c r="A67" s="51" t="s">
        <v>7</v>
      </c>
      <c r="B67" s="52"/>
    </row>
    <row r="68" spans="1:2">
      <c r="A68" s="18"/>
      <c r="B68" s="12"/>
    </row>
    <row r="69" spans="1:2">
      <c r="A69" s="18"/>
      <c r="B69" s="12"/>
    </row>
    <row r="70" spans="1:2" ht="15" thickBot="1">
      <c r="A70" s="18"/>
      <c r="B70" s="12"/>
    </row>
    <row r="71" spans="1:2">
      <c r="A71" s="53" t="s">
        <v>2</v>
      </c>
      <c r="B71" s="54">
        <f>B68+B69+B70</f>
        <v>0</v>
      </c>
    </row>
    <row r="72" spans="1:2">
      <c r="A72" s="40"/>
      <c r="B72" s="41"/>
    </row>
    <row r="73" spans="1:2" ht="17.399999999999999">
      <c r="A73" s="26" t="s">
        <v>23</v>
      </c>
      <c r="B73" s="27"/>
    </row>
    <row r="74" spans="1:2">
      <c r="A74" s="19"/>
      <c r="B74" s="20"/>
    </row>
    <row r="75" spans="1:2">
      <c r="A75" s="19"/>
      <c r="B75" s="20"/>
    </row>
    <row r="76" spans="1:2">
      <c r="A76" s="19"/>
      <c r="B76" s="20"/>
    </row>
    <row r="77" spans="1:2">
      <c r="A77" s="19"/>
      <c r="B77" s="20"/>
    </row>
    <row r="78" spans="1:2">
      <c r="A78" s="9"/>
      <c r="B78" s="20"/>
    </row>
    <row r="79" spans="1:2">
      <c r="A79" s="30" t="s">
        <v>2</v>
      </c>
      <c r="B79" s="25">
        <f>B74+B75+B76+B77+B78</f>
        <v>0</v>
      </c>
    </row>
    <row r="80" spans="1:2">
      <c r="A80" s="42"/>
      <c r="B80" s="59"/>
    </row>
    <row r="81" spans="1:6" ht="19.5" customHeight="1">
      <c r="A81" s="62" t="s">
        <v>31</v>
      </c>
      <c r="B81" s="61"/>
    </row>
    <row r="82" spans="1:6">
      <c r="A82" s="60"/>
      <c r="B82" s="43"/>
    </row>
    <row r="83" spans="1:6">
      <c r="A83" s="60"/>
      <c r="B83" s="43"/>
    </row>
    <row r="84" spans="1:6">
      <c r="A84" s="60"/>
      <c r="B84" s="43"/>
    </row>
    <row r="85" spans="1:6">
      <c r="A85" s="63" t="s">
        <v>2</v>
      </c>
      <c r="B85" s="64">
        <f>B82+B83+B84+E86</f>
        <v>0</v>
      </c>
    </row>
    <row r="86" spans="1:6">
      <c r="A86" s="42"/>
      <c r="B86" s="58"/>
    </row>
    <row r="87" spans="1:6" ht="21">
      <c r="A87" s="28" t="s">
        <v>2</v>
      </c>
      <c r="B87" s="57">
        <f>B47+B55+B65+B71+B79+B85</f>
        <v>1685.55</v>
      </c>
    </row>
    <row r="94" spans="1:6">
      <c r="F94" s="9"/>
    </row>
    <row r="95" spans="1:6">
      <c r="F95" s="21"/>
    </row>
    <row r="279" spans="3:6">
      <c r="C279" s="1"/>
    </row>
    <row r="280" spans="3:6">
      <c r="C280" s="1"/>
    </row>
    <row r="281" spans="3:6">
      <c r="C281" s="1"/>
    </row>
    <row r="282" spans="3:6">
      <c r="C282" s="1"/>
    </row>
    <row r="283" spans="3:6">
      <c r="C283" s="1"/>
      <c r="F283" s="13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 ht="15.75" customHeight="1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2025-03-14T07:20:29Z</cp:lastPrinted>
  <dcterms:created xsi:type="dcterms:W3CDTF">2019-02-13T08:34:35Z</dcterms:created>
  <dcterms:modified xsi:type="dcterms:W3CDTF">2025-04-04T05:57:17Z</dcterms:modified>
</cp:coreProperties>
</file>